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dget commessa" sheetId="1" state="visible" r:id="rId1"/>
    <sheet name="Come si us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€&quot;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FF0F2440"/>
      <sz val="15"/>
    </font>
    <font>
      <i val="1"/>
      <color rgb="FF5B6B7F"/>
      <sz val="10"/>
    </font>
    <font>
      <sz val="11"/>
    </font>
    <font>
      <b val="1"/>
      <color rgb="FFFFFFFF"/>
      <sz val="11"/>
    </font>
    <font>
      <b val="1"/>
      <color rgb="FF0F2440"/>
      <sz val="11"/>
    </font>
    <font>
      <b val="1"/>
    </font>
    <font>
      <i val="1"/>
      <color rgb="FF5B6B7F"/>
      <sz val="9"/>
    </font>
    <font>
      <b val="1"/>
      <color rgb="FF2C5AA0"/>
    </font>
    <font>
      <b val="1"/>
      <color rgb="FF0F2440"/>
      <sz val="14"/>
    </font>
    <font>
      <color rgb="FF3D4C5F"/>
      <sz val="10"/>
    </font>
  </fonts>
  <fills count="4">
    <fill>
      <patternFill/>
    </fill>
    <fill>
      <patternFill patternType="gray125"/>
    </fill>
    <fill>
      <patternFill patternType="solid">
        <fgColor rgb="FF0F2440"/>
      </patternFill>
    </fill>
    <fill>
      <patternFill patternType="solid">
        <fgColor rgb="FFEEF4FB"/>
      </patternFill>
    </fill>
  </fills>
  <borders count="5">
    <border>
      <left/>
      <right/>
      <top/>
      <bottom/>
      <diagonal/>
    </border>
    <border>
      <left style="thin">
        <color rgb="FFD5DEE9"/>
      </left>
      <right style="thin">
        <color rgb="FFD5DEE9"/>
      </right>
      <top style="thin">
        <color rgb="FFD5DEE9"/>
      </top>
      <bottom style="thin">
        <color rgb="FFD5DEE9"/>
      </bottom>
    </border>
    <border>
      <left/>
      <right/>
      <top style="thin">
        <color rgb="FFD5DEE9"/>
      </top>
      <bottom/>
      <diagonal/>
    </border>
    <border>
      <left/>
      <right style="thin">
        <color rgb="FFD5DEE9"/>
      </right>
      <top style="thin">
        <color rgb="FFD5DEE9"/>
      </top>
      <bottom/>
      <diagonal/>
    </border>
    <border>
      <left/>
      <right style="thin">
        <color rgb="FFD5DEE9"/>
      </right>
      <top style="thin">
        <color rgb="FFD5DEE9"/>
      </top>
      <bottom style="thin">
        <color rgb="FFD5DEE9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0" borderId="1" pivotButton="0" quotePrefix="0" xfId="0"/>
    <xf numFmtId="0" fontId="0" fillId="0" borderId="4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pivotButton="0" quotePrefix="0" xfId="0"/>
    <xf numFmtId="0" fontId="3" fillId="0" borderId="1" applyAlignment="1" pivotButton="0" quotePrefix="0" xfId="0">
      <alignment indent="1"/>
    </xf>
    <xf numFmtId="164" fontId="0" fillId="0" borderId="1" pivotButton="0" quotePrefix="0" xfId="0"/>
    <xf numFmtId="0" fontId="6" fillId="0" borderId="1" pivotButton="0" quotePrefix="0" xfId="0"/>
    <xf numFmtId="164" fontId="6" fillId="0" borderId="1" pivotButton="0" quotePrefix="0" xfId="0"/>
    <xf numFmtId="0" fontId="7" fillId="0" borderId="1" pivotButton="0" quotePrefix="0" xfId="0"/>
    <xf numFmtId="165" fontId="0" fillId="0" borderId="1" pivotButton="0" quotePrefix="0" xfId="0"/>
    <xf numFmtId="165" fontId="6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6" customWidth="1" min="4" max="4"/>
    <col width="34" customWidth="1" min="5" max="5"/>
  </cols>
  <sheetData>
    <row r="1">
      <c r="A1" s="1" t="inlineStr">
        <is>
          <t>BUDGET DI CANTIERE — Numeri in Edilizia</t>
        </is>
      </c>
    </row>
    <row r="2">
      <c r="A2" s="2" t="inlineStr">
        <is>
          <t>Compila le celle bianche. I totali e il margine si calcolano da soli.</t>
        </is>
      </c>
    </row>
    <row r="4">
      <c r="A4" s="3" t="inlineStr">
        <is>
          <t>Commessa / cantiere</t>
        </is>
      </c>
      <c r="B4" s="4" t="n"/>
      <c r="C4" s="5" t="n"/>
    </row>
    <row r="5">
      <c r="A5" s="3" t="inlineStr">
        <is>
          <t>Cliente</t>
        </is>
      </c>
      <c r="B5" s="4" t="n"/>
      <c r="C5" s="5" t="n"/>
    </row>
    <row r="6">
      <c r="A6" s="3" t="inlineStr">
        <is>
          <t>Data inizio</t>
        </is>
      </c>
      <c r="B6" s="4" t="n"/>
      <c r="C6" s="5" t="n"/>
    </row>
    <row r="7">
      <c r="A7" s="3" t="inlineStr">
        <is>
          <t>Data fine prevista</t>
        </is>
      </c>
      <c r="B7" s="4" t="n"/>
      <c r="C7" s="5" t="n"/>
    </row>
    <row r="9">
      <c r="A9" s="6" t="inlineStr">
        <is>
          <t>VOCE</t>
        </is>
      </c>
      <c r="B9" s="6" t="inlineStr">
        <is>
          <t>PREVENTIVO</t>
        </is>
      </c>
      <c r="C9" s="6" t="inlineStr">
        <is>
          <t>CONSUNTIVO</t>
        </is>
      </c>
      <c r="D9" s="6" t="inlineStr">
        <is>
          <t>SCOSTAMENTO</t>
        </is>
      </c>
      <c r="E9" s="6" t="inlineStr">
        <is>
          <t>NOTE</t>
        </is>
      </c>
    </row>
    <row r="10">
      <c r="A10" s="7" t="inlineStr">
        <is>
          <t>RICAVI</t>
        </is>
      </c>
      <c r="B10" s="7" t="inlineStr"/>
      <c r="C10" s="7" t="inlineStr"/>
      <c r="D10" s="7" t="inlineStr"/>
      <c r="E10" s="7" t="inlineStr"/>
    </row>
    <row r="11">
      <c r="A11" s="8" t="inlineStr">
        <is>
          <t>Importo di contratto</t>
        </is>
      </c>
      <c r="B11" s="9" t="n"/>
      <c r="C11" s="9" t="n"/>
      <c r="D11" s="9">
        <f>C11-B11</f>
        <v/>
      </c>
      <c r="E11" s="4" t="n"/>
    </row>
    <row r="12">
      <c r="A12" s="8" t="inlineStr">
        <is>
          <t>Varianti approvate e fatturabili</t>
        </is>
      </c>
      <c r="B12" s="9" t="n"/>
      <c r="C12" s="9" t="n"/>
      <c r="D12" s="9">
        <f>C12-B12</f>
        <v/>
      </c>
      <c r="E12" s="4" t="n"/>
    </row>
    <row r="13">
      <c r="A13" s="10" t="inlineStr">
        <is>
          <t>TOTALE RICAVI</t>
        </is>
      </c>
      <c r="B13" s="11">
        <f>SUM(B11:B12)</f>
        <v/>
      </c>
      <c r="C13" s="11">
        <f>SUM(C11:C12)</f>
        <v/>
      </c>
      <c r="D13" s="11">
        <f>C13-B13</f>
        <v/>
      </c>
      <c r="E13" s="4" t="n"/>
    </row>
    <row r="15">
      <c r="A15" s="7" t="inlineStr">
        <is>
          <t>COSTI DIRETTI DI CANTIERE</t>
        </is>
      </c>
      <c r="B15" s="7" t="inlineStr"/>
      <c r="C15" s="7" t="inlineStr"/>
      <c r="D15" s="7" t="inlineStr"/>
      <c r="E15" s="7" t="inlineStr"/>
    </row>
    <row r="16">
      <c r="A16" s="8" t="inlineStr">
        <is>
          <t>Materiali</t>
        </is>
      </c>
      <c r="B16" s="9" t="n"/>
      <c r="C16" s="9" t="n"/>
      <c r="D16" s="9">
        <f>C16-B16</f>
        <v/>
      </c>
      <c r="E16" s="12" t="inlineStr">
        <is>
          <t>Incluso lo sfrido: lo scarto si paga</t>
        </is>
      </c>
    </row>
    <row r="17">
      <c r="A17" s="8" t="inlineStr">
        <is>
          <t>Manodopera</t>
        </is>
      </c>
      <c r="B17" s="9" t="n"/>
      <c r="C17" s="9" t="n"/>
      <c r="D17" s="9">
        <f>C17-B17</f>
        <v/>
      </c>
      <c r="E17" s="12" t="inlineStr">
        <is>
          <t>Al COSTO ORARIO REALE, non alla paga oraria</t>
        </is>
      </c>
    </row>
    <row r="18">
      <c r="A18" s="8" t="inlineStr">
        <is>
          <t>Mezzi e noli</t>
        </is>
      </c>
      <c r="B18" s="9" t="n"/>
      <c r="C18" s="9" t="n"/>
      <c r="D18" s="9">
        <f>C18-B18</f>
        <v/>
      </c>
      <c r="E18" s="12" t="inlineStr"/>
    </row>
    <row r="19">
      <c r="A19" s="8" t="inlineStr">
        <is>
          <t>Subappalti</t>
        </is>
      </c>
      <c r="B19" s="9" t="n"/>
      <c r="C19" s="9" t="n"/>
      <c r="D19" s="9">
        <f>C19-B19</f>
        <v/>
      </c>
      <c r="E19" s="12" t="inlineStr"/>
    </row>
    <row r="20">
      <c r="A20" s="8" t="inlineStr">
        <is>
          <t>Trasporti e smaltimenti</t>
        </is>
      </c>
      <c r="B20" s="9" t="n"/>
      <c r="C20" s="9" t="n"/>
      <c r="D20" s="9">
        <f>C20-B20</f>
        <v/>
      </c>
      <c r="E20" s="12" t="inlineStr"/>
    </row>
    <row r="21">
      <c r="A21" s="8" t="inlineStr">
        <is>
          <t>Oneri di sicurezza specifici</t>
        </is>
      </c>
      <c r="B21" s="9" t="n"/>
      <c r="C21" s="9" t="n"/>
      <c r="D21" s="9">
        <f>C21-B21</f>
        <v/>
      </c>
      <c r="E21" s="12" t="inlineStr"/>
    </row>
    <row r="22">
      <c r="A22" s="10" t="inlineStr">
        <is>
          <t>TOTALE COSTI DIRETTI</t>
        </is>
      </c>
      <c r="B22" s="11">
        <f>SUM(B16:B21)</f>
        <v/>
      </c>
      <c r="C22" s="11">
        <f>SUM(C16:C21)</f>
        <v/>
      </c>
      <c r="D22" s="11">
        <f>C22-B22</f>
        <v/>
      </c>
      <c r="E22" s="4" t="n"/>
    </row>
    <row r="24">
      <c r="A24" s="7" t="inlineStr">
        <is>
          <t>COSTI DI STRUTTURA</t>
        </is>
      </c>
      <c r="B24" s="7" t="inlineStr"/>
      <c r="C24" s="7" t="inlineStr"/>
      <c r="D24" s="7" t="inlineStr"/>
      <c r="E24" s="7" t="inlineStr"/>
    </row>
    <row r="25">
      <c r="A25" s="8" t="inlineStr">
        <is>
          <t>Incidenza % sui costi diretti</t>
        </is>
      </c>
      <c r="B25" s="13" t="n">
        <v>0.15</v>
      </c>
      <c r="C25" s="13" t="n">
        <v>0.15</v>
      </c>
      <c r="E25" s="12" t="inlineStr">
        <is>
          <t>Tipico PMI edili: 10-20%. Calcola la TUA.</t>
        </is>
      </c>
    </row>
    <row r="26">
      <c r="A26" s="8" t="inlineStr">
        <is>
          <t>Quota di struttura sulla commessa</t>
        </is>
      </c>
      <c r="B26" s="9">
        <f>B22*B25</f>
        <v/>
      </c>
      <c r="C26" s="9">
        <f>C22*C25</f>
        <v/>
      </c>
      <c r="D26" s="9">
        <f>C26-B26</f>
        <v/>
      </c>
      <c r="E26" s="4" t="n"/>
    </row>
    <row r="28">
      <c r="A28" s="7" t="inlineStr">
        <is>
          <t>MARGINE DI COMMESSA</t>
        </is>
      </c>
      <c r="B28" s="7" t="inlineStr"/>
      <c r="C28" s="7" t="inlineStr"/>
      <c r="D28" s="7" t="inlineStr"/>
      <c r="E28" s="7" t="inlineStr"/>
    </row>
    <row r="29">
      <c r="A29" s="10" t="inlineStr">
        <is>
          <t>Margine (€)</t>
        </is>
      </c>
      <c r="B29" s="11">
        <f>B13-B22-B26</f>
        <v/>
      </c>
      <c r="C29" s="11">
        <f>C13-C22-C26</f>
        <v/>
      </c>
      <c r="D29" s="11">
        <f>C29-B29</f>
        <v/>
      </c>
      <c r="E29" s="4" t="n"/>
    </row>
    <row r="30">
      <c r="A30" s="10" t="inlineStr">
        <is>
          <t>Margine (%)</t>
        </is>
      </c>
      <c r="B30" s="14">
        <f>IF(B13=0,"",B29/B13)</f>
        <v/>
      </c>
      <c r="C30" s="14">
        <f>IF(C13=0,"",C29/C13)</f>
        <v/>
      </c>
      <c r="D30" s="4" t="n"/>
    </row>
    <row r="31">
      <c r="A31" s="10" t="inlineStr">
        <is>
          <t>Valutazione</t>
        </is>
      </c>
      <c r="B31" s="4" t="n"/>
      <c r="C31" s="15">
        <f>IF(C13=0,"",IF(C30&lt;0,"IN PERDITA",IF(C30&lt;0.1,"ZONA FRAGILE",IF(C30&lt;=0.15,"EQUILIBRIO","SOLIDA"))))</f>
        <v/>
      </c>
      <c r="D31" s="4" t="n"/>
      <c r="E31" s="4" t="n"/>
    </row>
  </sheetData>
  <mergeCells count="6">
    <mergeCell ref="B6:C6"/>
    <mergeCell ref="B7:C7"/>
    <mergeCell ref="A2:E2"/>
    <mergeCell ref="B5:C5"/>
    <mergeCell ref="A1:E1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6" t="inlineStr">
        <is>
          <t>BUDGET DI CANTIERE — come si usa</t>
        </is>
      </c>
    </row>
    <row r="2">
      <c r="A2" s="17" t="inlineStr"/>
    </row>
    <row r="3">
      <c r="A3" s="18" t="inlineStr">
        <is>
          <t>1. Compila la colonna PREVENTIVO prima di iniziare il lavoro.</t>
        </is>
      </c>
    </row>
    <row r="4">
      <c r="A4" s="17" t="inlineStr">
        <is>
          <t xml:space="preserve">   È qui che decidi il margine: non è quello che resta, è quello che stabilisci.</t>
        </is>
      </c>
    </row>
    <row r="5">
      <c r="A5" s="17" t="inlineStr"/>
    </row>
    <row r="6">
      <c r="A6" s="18" t="inlineStr">
        <is>
          <t>2. Aggiorna la colonna CONSUNTIVO mentre il cantiere è aperto, non alla fine.</t>
        </is>
      </c>
    </row>
    <row r="7">
      <c r="A7" s="17" t="inlineStr">
        <is>
          <t xml:space="preserve">   Il senso del controllo di gestione è correggere quando puoi ancora farlo.</t>
        </is>
      </c>
    </row>
    <row r="8">
      <c r="A8" s="17" t="inlineStr"/>
    </row>
    <row r="9">
      <c r="A9" s="18" t="inlineStr">
        <is>
          <t>3. Guarda lo SCOSTAMENTO ogni settimana.</t>
        </is>
      </c>
    </row>
    <row r="10">
      <c r="A10" s="17" t="inlineStr">
        <is>
          <t xml:space="preserve">   Se una voce supera il 10% di scostamento, hai un problema da affrontare adesso.</t>
        </is>
      </c>
    </row>
    <row r="11">
      <c r="A11" s="17" t="inlineStr"/>
    </row>
    <row r="12">
      <c r="A12" s="18" t="inlineStr">
        <is>
          <t>ATTENZIONE ALLE DUE VOCI CHE SBAGLIANO TUTTI</t>
        </is>
      </c>
    </row>
    <row r="13">
      <c r="A13" s="17" t="inlineStr">
        <is>
          <t>• Manodopera: va inserita al costo orario REALE (costo aziendale ÷ ore produttive),</t>
        </is>
      </c>
    </row>
    <row r="14">
      <c r="A14" s="17" t="inlineStr">
        <is>
          <t xml:space="preserve">  non alla paga oraria. Il costo reale è spesso il doppio.</t>
        </is>
      </c>
    </row>
    <row r="15">
      <c r="A15" s="17" t="inlineStr">
        <is>
          <t>• Costi di struttura: se non li carichi, ogni cantiere che 'pareggia' perde quella %.</t>
        </is>
      </c>
    </row>
    <row r="16">
      <c r="A16" s="17" t="inlineStr"/>
    </row>
    <row r="17">
      <c r="A17" s="18" t="inlineStr">
        <is>
          <t>VALORI DI RIFERIMENTO DEL MARGINE</t>
        </is>
      </c>
    </row>
    <row r="18">
      <c r="A18" s="17" t="inlineStr">
        <is>
          <t>• Sotto il 10%: zona fragile, un imprevisto porta la commessa in perdita</t>
        </is>
      </c>
    </row>
    <row r="19">
      <c r="A19" s="17" t="inlineStr">
        <is>
          <t>• 10-15%: equilibrio, copri struttura e compenso e lasci utile</t>
        </is>
      </c>
    </row>
    <row r="20">
      <c r="A20" s="17" t="inlineStr">
        <is>
          <t>• Oltre il 15%: solidità, c'è spazio per investire e sbagliare</t>
        </is>
      </c>
    </row>
    <row r="21">
      <c r="A21" s="17" t="inlineStr"/>
    </row>
    <row r="22">
      <c r="A22" s="18" t="inlineStr">
        <is>
          <t>Calcolatori online e guide complete: https://www.numerinedilizia.com/strumenti</t>
        </is>
      </c>
    </row>
    <row r="23">
      <c r="A23" s="18" t="inlineStr">
        <is>
          <t>Analisi gratuita dei tuoi numeri: https://www.numerinedilizia.com/contatti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2026-09-01T11:34:40Z</dcterms:created>
  <dcterms:modified xsi:type="dcterms:W3CDTF">2026-09-01T11:34:40Z</dcterms:modified>
</cp:coreProperties>
</file>